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005" windowWidth="15000" windowHeight="100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57" i="1" l="1"/>
  <c r="M57" i="1"/>
  <c r="L57" i="1"/>
</calcChain>
</file>

<file path=xl/sharedStrings.xml><?xml version="1.0" encoding="utf-8"?>
<sst xmlns="http://schemas.openxmlformats.org/spreadsheetml/2006/main" count="296" uniqueCount="193">
  <si>
    <t>Perfuração com sistema rotativo em 14.3/4" até 10mts. Areia/arenito</t>
  </si>
  <si>
    <t>CAPINA E LIMPEZA MANUAL DE TERRENO</t>
  </si>
  <si>
    <t>CONCRETO MAGRO PARA LASTRO, TRAÇO 1:4,5:4,5 (CIMENTO/ AREIA MÉDIA/ BRITA 1)  - PREPARO MECÂNICO COM BETONEIRA 400 L. AF_07/2016</t>
  </si>
  <si>
    <t>Teste de vazão escalonado com bomba submersa</t>
  </si>
  <si>
    <t>2</t>
  </si>
  <si>
    <t>URBA - URBANIZAÇÃO</t>
  </si>
  <si>
    <t>Perfuração Rotopneumatica em 08" até 100 mts. (Basalto)</t>
  </si>
  <si>
    <t>Próprio</t>
  </si>
  <si>
    <t>FORMA TABUA P/CONCRETO EM FUNDACAO S/REAPROVEITAMENTO</t>
  </si>
  <si>
    <t>H</t>
  </si>
  <si>
    <t>Total Geral</t>
  </si>
  <si>
    <t>Mobilização e desmobilização de equipamentos para perfuração de poço</t>
  </si>
  <si>
    <t>M</t>
  </si>
  <si>
    <t>Relatório Geotécnico com ART</t>
  </si>
  <si>
    <t>Curva galvanizada MF 2.1/2"</t>
  </si>
  <si>
    <t>ALUGUEL CONTAINER/ESCRIT INCL INST ELET LARG=2,20 COMP=6,20M          ALT=2,50M CHAPA ACO C/NERV TRAPEZ FORRO C/ISOL TERMO/ACUSTICO         CHASSIS REFORC PISO COMPENS NAVAL EXC TRANSP/CARGA/DESCARGA</t>
  </si>
  <si>
    <t>Fechamento</t>
  </si>
  <si>
    <t>Administração</t>
  </si>
  <si>
    <t>h</t>
  </si>
  <si>
    <t>Pavimentação</t>
  </si>
  <si>
    <t>MES</t>
  </si>
  <si>
    <t>Execução de passeio (calçada) em concreto (cimento/areia/seixo rolando), preparo mecânico, espessura 7cm, com junta de dilatação de madeira, incluso lançamento e adensamento</t>
  </si>
  <si>
    <t>73859/002</t>
  </si>
  <si>
    <t>Tubo de aço Schedule 10 - Esp. 6,35mm de 10"</t>
  </si>
  <si>
    <t>2.4.1</t>
  </si>
  <si>
    <t>2.4.2</t>
  </si>
  <si>
    <t>Perfuração</t>
  </si>
  <si>
    <t>2.4.3</t>
  </si>
  <si>
    <t>MASSA ÚNICA, PARA RECEBIMENTO DE PINTURA, EM ARGAMASSA TRAÇO 1:2:8, PREPARO MANUAL, APLICADA MANUALMENTE EM FACES INTERNAS DE PAREDES, ESPESSURA DE 10MM, COM EXECUÇÃO DE TALISCAS. AF_06/2014</t>
  </si>
  <si>
    <t>ARMAÇÃO DO SISTEMA DE PAREDES DE CONCRETO, EXECUTADA COMO ARMADURA POSITIVA DE LAJES, TELA Q-138. AF_06/2015</t>
  </si>
  <si>
    <t>126</t>
  </si>
  <si>
    <t>Serviço de guincho p/instalação bomba submersa</t>
  </si>
  <si>
    <t>Banco</t>
  </si>
  <si>
    <t>Cimentação do espaço anular entre o tubo/parede do poço</t>
  </si>
  <si>
    <t>KG</t>
  </si>
  <si>
    <t>74074/004</t>
  </si>
  <si>
    <t>Teste de recuperação 4h ou 80% do nivel estatico</t>
  </si>
  <si>
    <t>Instalação de bomba submersa para teste de vazao</t>
  </si>
  <si>
    <t>87495</t>
  </si>
  <si>
    <t>M. O.</t>
  </si>
  <si>
    <t>Desenvolvimento com compressor de alta pressao 950DUH</t>
  </si>
  <si>
    <t>m²</t>
  </si>
  <si>
    <t>m³</t>
  </si>
  <si>
    <t>FUES - FUNDAÇÕES E ESTRUTURAS</t>
  </si>
  <si>
    <t>POÇO_01</t>
  </si>
  <si>
    <t>POÇO_02</t>
  </si>
  <si>
    <t>POÇO_03</t>
  </si>
  <si>
    <t>POÇO_04</t>
  </si>
  <si>
    <t>POÇO_05</t>
  </si>
  <si>
    <t>POÇO_06</t>
  </si>
  <si>
    <t>Und</t>
  </si>
  <si>
    <t>POÇO_07</t>
  </si>
  <si>
    <t>POÇO_08</t>
  </si>
  <si>
    <t>POÇO_09</t>
  </si>
  <si>
    <t>2.3.1</t>
  </si>
  <si>
    <t>2.3.2</t>
  </si>
  <si>
    <t>2.3.3</t>
  </si>
  <si>
    <t>2.3.4</t>
  </si>
  <si>
    <t>2.3.5</t>
  </si>
  <si>
    <t>ALAMBRADO EM MOUROES DE CONCRETO "T", ALTURA LIVRE 2M, ESPACADOS A CADA 2M, COM TELA DE ARAME GALVANIZADO, FIO 14 BWG E MALHA QUADRADA 5X5CM</t>
  </si>
  <si>
    <t>Serviços</t>
  </si>
  <si>
    <t>POÇO_10</t>
  </si>
  <si>
    <t>POÇO_11</t>
  </si>
  <si>
    <t>POÇO_12</t>
  </si>
  <si>
    <t>Infraestrutura</t>
  </si>
  <si>
    <t>POÇO_13</t>
  </si>
  <si>
    <t>POÇO_14</t>
  </si>
  <si>
    <t>POÇO_15</t>
  </si>
  <si>
    <t>POÇO_16</t>
  </si>
  <si>
    <t>POÇO_17</t>
  </si>
  <si>
    <t>POÇO_18</t>
  </si>
  <si>
    <t>POÇO_19</t>
  </si>
  <si>
    <t xml:space="preserve">UN </t>
  </si>
  <si>
    <t>POÇO_20</t>
  </si>
  <si>
    <t>POÇO_21</t>
  </si>
  <si>
    <t>POÇO_22</t>
  </si>
  <si>
    <t>POÇO_23</t>
  </si>
  <si>
    <t>91596</t>
  </si>
  <si>
    <t>POÇO_24</t>
  </si>
  <si>
    <t>POÇO_25</t>
  </si>
  <si>
    <t>POÇO_26</t>
  </si>
  <si>
    <t>POÇO_27</t>
  </si>
  <si>
    <t>POÇO_28</t>
  </si>
  <si>
    <t>SINAPI</t>
  </si>
  <si>
    <t>PARE - PAREDES/PAINEIS</t>
  </si>
  <si>
    <t>Descrição</t>
  </si>
  <si>
    <t>ESCAVAÇÃO MANUAL DE VALAS. AF_03/2016</t>
  </si>
  <si>
    <t>MOVT - MOVIMENTO DE TERRA</t>
  </si>
  <si>
    <t>2.2.1</t>
  </si>
  <si>
    <t>2.2.2</t>
  </si>
  <si>
    <t>Revestimento geomecânico nervurado std 8" X 4,00 mt</t>
  </si>
  <si>
    <t>0,0% - Não Desonerada</t>
  </si>
  <si>
    <t>Instalação do Hidrometro e torneira de inspeção</t>
  </si>
  <si>
    <t>LASTRO COM PREPARO DE FUNDO, LARGURA MAIOR OU IGUAL A 1,5 M, COM CAMADA DE BRITA, LANÇAMENTO MANUAL, EM LOCAL COM NÍVEL BAIXO DE INTERFERÊNCIA. AF_06/2016</t>
  </si>
  <si>
    <t>Código</t>
  </si>
  <si>
    <t>COMP. 234</t>
  </si>
  <si>
    <t>CANT - CANTEIRO DE OBRAS</t>
  </si>
  <si>
    <t>93358</t>
  </si>
  <si>
    <t>UN</t>
  </si>
  <si>
    <t>HIDROMETRO MULTIJATO 2" 30M3/H c/contra-flange 50m</t>
  </si>
  <si>
    <t>Tipo</t>
  </si>
  <si>
    <t>2.1.1</t>
  </si>
  <si>
    <t>2.1.2</t>
  </si>
  <si>
    <t>2.1.3</t>
  </si>
  <si>
    <t>2.1.4</t>
  </si>
  <si>
    <t>2.1.10</t>
  </si>
  <si>
    <t>85172</t>
  </si>
  <si>
    <t>2.1.5</t>
  </si>
  <si>
    <t>2.1.11</t>
  </si>
  <si>
    <t>2.1.6</t>
  </si>
  <si>
    <t>2.1.12</t>
  </si>
  <si>
    <t>2.1.7</t>
  </si>
  <si>
    <t>2.1.13</t>
  </si>
  <si>
    <t>Total</t>
  </si>
  <si>
    <t>2.1.8</t>
  </si>
  <si>
    <t>2.1.14</t>
  </si>
  <si>
    <t>2.1.9</t>
  </si>
  <si>
    <t>2.1.15</t>
  </si>
  <si>
    <t>2.1.16</t>
  </si>
  <si>
    <t>2.1.17</t>
  </si>
  <si>
    <t>Perfuração do poço - 2018</t>
  </si>
  <si>
    <t>2.1.18</t>
  </si>
  <si>
    <t>2.1.19</t>
  </si>
  <si>
    <t xml:space="preserve">SINAPI - 08/2018 - MS
ORSE - 07/2018 - SE
</t>
  </si>
  <si>
    <t>2.1.20</t>
  </si>
  <si>
    <t>2.1.21</t>
  </si>
  <si>
    <t>2.1.22</t>
  </si>
  <si>
    <t>2.1.23</t>
  </si>
  <si>
    <t>2.1.24</t>
  </si>
  <si>
    <t>2.1.25</t>
  </si>
  <si>
    <t>Telhamento com telha de fibrocimento ondulada esp = 4mm</t>
  </si>
  <si>
    <t>2.1.26</t>
  </si>
  <si>
    <t>2.1.27</t>
  </si>
  <si>
    <t>2.1.28</t>
  </si>
  <si>
    <t>ORSE</t>
  </si>
  <si>
    <t>PISO - PISOS</t>
  </si>
  <si>
    <t>Tubo de polietileno (PEAD) azul 3/4" p/medidor de nivel</t>
  </si>
  <si>
    <t xml:space="preserve">20,16%
</t>
  </si>
  <si>
    <t>72</t>
  </si>
  <si>
    <t>2.8.1</t>
  </si>
  <si>
    <t>FLANGE DE ACO DIAMETRO 10"x5/16x2.1/2" FURO</t>
  </si>
  <si>
    <t>Encargos Sociais</t>
  </si>
  <si>
    <t>Descrição do Orçamento</t>
  </si>
  <si>
    <t>Quant.</t>
  </si>
  <si>
    <t>Escavações e limpeza</t>
  </si>
  <si>
    <t>74238/002</t>
  </si>
  <si>
    <t>Totais -&gt;</t>
  </si>
  <si>
    <t>PERFURAÇÃO DO POÇO - NUPACE</t>
  </si>
  <si>
    <t>Quadro de comando SPD 15HP 220V - Trifásica</t>
  </si>
  <si>
    <t>Valor Unit com BDI</t>
  </si>
  <si>
    <t>Item</t>
  </si>
  <si>
    <t>Cabo elétrico pp 3 x 16mm</t>
  </si>
  <si>
    <t>Tubo edutor galvanizadao de 2.1/2" x 6,00 m - parede de 3.0mm c/ luva</t>
  </si>
  <si>
    <t>PORTAO EM TELA ARAME GALVANIZADO N.12 MALHA 2" E MOLDURA EM TUBOS DE ACO COM DUAS FOLHAS DE ABRIR, INCLUSO FERRAGENS</t>
  </si>
  <si>
    <t>94962</t>
  </si>
  <si>
    <t>Revestimento</t>
  </si>
  <si>
    <t>2.7.1</t>
  </si>
  <si>
    <t>Concreto Simples</t>
  </si>
  <si>
    <t>MAT.</t>
  </si>
  <si>
    <t>Concreto simples fabricado na obra, fck=15 mpa, lançado e adensado</t>
  </si>
  <si>
    <t>B.D.I.</t>
  </si>
  <si>
    <t>Fluído para perfuração</t>
  </si>
  <si>
    <t>COMP.94107</t>
  </si>
  <si>
    <t>COMP. 73892/01</t>
  </si>
  <si>
    <t>Cobertura</t>
  </si>
  <si>
    <t>SERP - SERVIÇOS PRELIMINARES</t>
  </si>
  <si>
    <t>Planilha Orçamentária Sintética</t>
  </si>
  <si>
    <t>ALVENARIA DE VEDAÇÃO DE BLOCOS CERÂMICOS FURADOS NA HORIZONTAL DE 9X19X19CM (ESPESSURA 9CM) DE PAREDES COM ÁREA LÍQUIDA MENOR QUE 6M² SEM VÃOS E ARGAMASSA DE ASSENTAMENTO COM PREPARO EM BETONEIRA. AF_06/2014</t>
  </si>
  <si>
    <t>Perfuração Rotopneumatica em 08" até 150 mts. (Basalto)</t>
  </si>
  <si>
    <t>Bancos Utilizados</t>
  </si>
  <si>
    <t>73847/001</t>
  </si>
  <si>
    <t>2.6.1</t>
  </si>
  <si>
    <t>Material</t>
  </si>
  <si>
    <t>Perfuração Rotopneumatica em 10" até 10 mts. (Basalto)</t>
  </si>
  <si>
    <t>ESQV - ESQUADRIAS/FERRAGENS/VIDROS</t>
  </si>
  <si>
    <t>Analise de água - fisico quimica e bacteriologica</t>
  </si>
  <si>
    <t>2.1</t>
  </si>
  <si>
    <t>2.2</t>
  </si>
  <si>
    <t>2.3</t>
  </si>
  <si>
    <t>2.4</t>
  </si>
  <si>
    <t>2.5</t>
  </si>
  <si>
    <t>2.6</t>
  </si>
  <si>
    <t>2.7</t>
  </si>
  <si>
    <t>2.8</t>
  </si>
  <si>
    <t>REVE - REVESTIMENTO E TRATAMENTO DE SUPERFÍCIES</t>
  </si>
  <si>
    <t>87548</t>
  </si>
  <si>
    <t>Motobomba submersa 15.0HP 220/380V. Trifásica - Motor com lubrificação água e Rotor do bombeador em aço inox - previsão de vazão de 18,00m3/h com 151mca</t>
  </si>
  <si>
    <t>Desinfecção do poço</t>
  </si>
  <si>
    <t>2.5.1</t>
  </si>
  <si>
    <t>MAT</t>
  </si>
  <si>
    <t>Autorização para Perfuração + Outorga junto ao Imasul + Guias</t>
  </si>
  <si>
    <t>Valor Unit</t>
  </si>
  <si>
    <t>Perfuração Rotopneumatica em 08" até 200 mts. (Basalto)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</si>
</sst>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R\$\ #,##0.00"/>
  </numFmts>
  <fonts count="7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2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5" borderId="0" xfId="0" applyFont="1" applyFill="1" applyAlignment="1">
      <alignment vertical="top" wrapText="1"/>
    </xf>
    <xf numFmtId="0" fontId="2" fillId="6" borderId="3" xfId="0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2" fillId="10" borderId="6" xfId="0" applyFont="1" applyFill="1" applyBorder="1" applyAlignment="1">
      <alignment horizontal="right"/>
    </xf>
    <xf numFmtId="0" fontId="4" fillId="11" borderId="7" xfId="0" applyFont="1" applyFill="1" applyBorder="1" applyAlignment="1">
      <alignment horizontal="center" vertical="top" wrapText="1"/>
    </xf>
    <xf numFmtId="0" fontId="4" fillId="12" borderId="8" xfId="0" applyFont="1" applyFill="1" applyBorder="1" applyAlignment="1">
      <alignment horizontal="center" vertical="top" wrapText="1"/>
    </xf>
    <xf numFmtId="0" fontId="2" fillId="13" borderId="9" xfId="0" applyFont="1" applyFill="1" applyBorder="1" applyAlignment="1">
      <alignment horizontal="right"/>
    </xf>
    <xf numFmtId="0" fontId="1" fillId="15" borderId="11" xfId="0" applyFont="1" applyFill="1" applyBorder="1" applyAlignment="1">
      <alignment vertical="top" wrapText="1"/>
    </xf>
    <xf numFmtId="4" fontId="4" fillId="16" borderId="12" xfId="0" applyNumberFormat="1" applyFont="1" applyFill="1" applyBorder="1" applyAlignment="1">
      <alignment horizontal="right" vertical="top" wrapText="1"/>
    </xf>
    <xf numFmtId="0" fontId="5" fillId="18" borderId="0" xfId="0" applyFont="1" applyFill="1" applyAlignment="1">
      <alignment vertical="top" wrapText="1"/>
    </xf>
    <xf numFmtId="0" fontId="6" fillId="0" borderId="0" xfId="0" applyFont="1"/>
    <xf numFmtId="0" fontId="4" fillId="25" borderId="18" xfId="0" applyFont="1" applyFill="1" applyBorder="1" applyAlignment="1">
      <alignment vertical="top" wrapText="1"/>
    </xf>
    <xf numFmtId="0" fontId="4" fillId="26" borderId="19" xfId="0" applyFont="1" applyFill="1" applyBorder="1" applyAlignment="1">
      <alignment vertical="top" wrapText="1"/>
    </xf>
    <xf numFmtId="0" fontId="3" fillId="17" borderId="0" xfId="0" applyFont="1" applyFill="1" applyAlignment="1">
      <alignment horizontal="center" vertical="top" wrapText="1"/>
    </xf>
    <xf numFmtId="0" fontId="3" fillId="8" borderId="0" xfId="0" applyFont="1" applyFill="1" applyAlignment="1">
      <alignment horizontal="right" vertical="top" wrapText="1"/>
    </xf>
    <xf numFmtId="164" fontId="3" fillId="4" borderId="0" xfId="0" applyNumberFormat="1" applyFont="1" applyFill="1" applyAlignment="1">
      <alignment horizontal="right" vertical="top" wrapText="1"/>
    </xf>
    <xf numFmtId="0" fontId="2" fillId="24" borderId="0" xfId="0" applyFont="1" applyFill="1" applyAlignment="1">
      <alignment horizontal="center" vertical="top" wrapText="1"/>
    </xf>
    <xf numFmtId="0" fontId="2" fillId="9" borderId="5" xfId="0" applyFont="1" applyFill="1" applyBorder="1" applyAlignment="1">
      <alignment vertical="top" wrapText="1"/>
    </xf>
    <xf numFmtId="0" fontId="2" fillId="14" borderId="10" xfId="0" applyFont="1" applyFill="1" applyBorder="1" applyAlignment="1">
      <alignment vertical="top" wrapText="1"/>
    </xf>
    <xf numFmtId="0" fontId="2" fillId="23" borderId="17" xfId="0" applyFont="1" applyFill="1" applyBorder="1" applyAlignment="1">
      <alignment horizontal="right" vertical="top" wrapText="1"/>
    </xf>
    <xf numFmtId="0" fontId="2" fillId="20" borderId="14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right" vertical="top" wrapText="1"/>
    </xf>
    <xf numFmtId="0" fontId="2" fillId="19" borderId="13" xfId="0" applyFont="1" applyFill="1" applyBorder="1" applyAlignment="1">
      <alignment horizontal="right" vertical="top" wrapText="1"/>
    </xf>
    <xf numFmtId="0" fontId="2" fillId="21" borderId="15" xfId="0" applyFont="1" applyFill="1" applyBorder="1" applyAlignment="1">
      <alignment horizontal="center" vertical="top" wrapText="1"/>
    </xf>
    <xf numFmtId="0" fontId="2" fillId="22" borderId="16" xfId="0" applyFont="1" applyFill="1" applyBorder="1" applyAlignment="1">
      <alignment horizontal="center" vertical="top" wrapText="1"/>
    </xf>
    <xf numFmtId="0" fontId="2" fillId="27" borderId="20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top" wrapText="1"/>
    </xf>
    <xf numFmtId="0" fontId="5" fillId="18" borderId="0" xfId="0" applyFont="1" applyFill="1" applyAlignment="1">
      <alignment vertical="top" wrapText="1"/>
    </xf>
    <xf numFmtId="4" fontId="3" fillId="8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2</xdr:col>
      <xdr:colOff>47625</xdr:colOff>
      <xdr:row>2</xdr:row>
      <xdr:rowOff>43605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0"/>
          <a:ext cx="1171575" cy="1205655"/>
        </a:xfrm>
        <a:prstGeom prst="rect">
          <a:avLst/>
        </a:prstGeom>
      </xdr:spPr>
    </xdr:pic>
    <xdr:clientData/>
  </xdr:twoCellAnchor>
  <xdr:twoCellAnchor>
    <xdr:from>
      <xdr:col>3</xdr:col>
      <xdr:colOff>1657350</xdr:colOff>
      <xdr:row>56</xdr:row>
      <xdr:rowOff>85725</xdr:rowOff>
    </xdr:from>
    <xdr:to>
      <xdr:col>4</xdr:col>
      <xdr:colOff>923925</xdr:colOff>
      <xdr:row>62</xdr:row>
      <xdr:rowOff>19051</xdr:rowOff>
    </xdr:to>
    <xdr:sp macro="" textlink="">
      <xdr:nvSpPr>
        <xdr:cNvPr id="3" name="CaixaDeTexto 2"/>
        <xdr:cNvSpPr txBox="1"/>
      </xdr:nvSpPr>
      <xdr:spPr>
        <a:xfrm>
          <a:off x="3733800" y="50463450"/>
          <a:ext cx="3171825" cy="1076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________________________________________</a:t>
          </a:r>
        </a:p>
        <a:p>
          <a:pPr algn="ctr"/>
          <a:r>
            <a:rPr lang="pt-BR" sz="1100"/>
            <a:t>Matheus</a:t>
          </a:r>
          <a:r>
            <a:rPr lang="pt-BR" sz="1100" baseline="0"/>
            <a:t> Viero da Costa</a:t>
          </a:r>
        </a:p>
        <a:p>
          <a:pPr algn="ctr"/>
          <a:r>
            <a:rPr lang="pt-BR" sz="1100" baseline="0"/>
            <a:t>Engenheiro Civil CREA MS 18069D</a:t>
          </a:r>
        </a:p>
        <a:p>
          <a:pPr algn="ctr"/>
          <a:r>
            <a:rPr lang="pt-BR" sz="1100" baseline="0"/>
            <a:t>SIAPE: 2228214</a:t>
          </a:r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2"/>
  <sheetViews>
    <sheetView tabSelected="1" zoomScaleNormal="100" workbookViewId="0">
      <selection activeCell="A6" sqref="A6:N6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</cols>
  <sheetData>
    <row r="1" spans="1:14" ht="15" customHeight="1" x14ac:dyDescent="0.25">
      <c r="B1" s="3"/>
      <c r="C1" s="3"/>
      <c r="D1" s="3" t="s">
        <v>142</v>
      </c>
      <c r="E1" s="3" t="s">
        <v>169</v>
      </c>
      <c r="F1" s="30" t="s">
        <v>160</v>
      </c>
      <c r="G1" s="30"/>
      <c r="H1" s="30"/>
      <c r="I1" s="30" t="s">
        <v>141</v>
      </c>
      <c r="J1" s="30"/>
      <c r="K1" s="30"/>
      <c r="L1" s="30"/>
      <c r="M1" s="30"/>
      <c r="N1" s="30"/>
    </row>
    <row r="2" spans="1:14" ht="76.5" customHeight="1" x14ac:dyDescent="0.25">
      <c r="B2" s="13"/>
      <c r="C2" s="13"/>
      <c r="D2" s="13" t="s">
        <v>120</v>
      </c>
      <c r="E2" s="13" t="s">
        <v>123</v>
      </c>
      <c r="F2" s="31" t="s">
        <v>137</v>
      </c>
      <c r="G2" s="31"/>
      <c r="H2" s="31"/>
      <c r="I2" s="31" t="s">
        <v>91</v>
      </c>
      <c r="J2" s="31"/>
      <c r="K2" s="31"/>
      <c r="L2" s="31"/>
      <c r="M2" s="31"/>
      <c r="N2" s="31"/>
    </row>
    <row r="3" spans="1:14" ht="15" customHeight="1" x14ac:dyDescent="0.25">
      <c r="A3" s="20" t="s">
        <v>166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2" customFormat="1" ht="12.6" customHeight="1" x14ac:dyDescent="0.2">
      <c r="A4" s="21" t="s">
        <v>150</v>
      </c>
      <c r="B4" s="21" t="s">
        <v>94</v>
      </c>
      <c r="C4" s="21" t="s">
        <v>32</v>
      </c>
      <c r="D4" s="21" t="s">
        <v>85</v>
      </c>
      <c r="E4" s="21" t="s">
        <v>100</v>
      </c>
      <c r="F4" s="21" t="s">
        <v>50</v>
      </c>
      <c r="G4" s="23" t="s">
        <v>143</v>
      </c>
      <c r="H4" s="25" t="s">
        <v>191</v>
      </c>
      <c r="I4" s="27" t="s">
        <v>149</v>
      </c>
      <c r="J4" s="28"/>
      <c r="K4" s="29"/>
      <c r="L4" s="27" t="s">
        <v>10</v>
      </c>
      <c r="M4" s="28"/>
      <c r="N4" s="29"/>
    </row>
    <row r="5" spans="1:14" s="2" customFormat="1" ht="12" x14ac:dyDescent="0.2">
      <c r="A5" s="22"/>
      <c r="B5" s="22"/>
      <c r="C5" s="22"/>
      <c r="D5" s="22"/>
      <c r="E5" s="22"/>
      <c r="F5" s="22"/>
      <c r="G5" s="24"/>
      <c r="H5" s="26"/>
      <c r="I5" s="7" t="s">
        <v>39</v>
      </c>
      <c r="J5" s="7" t="s">
        <v>189</v>
      </c>
      <c r="K5" s="7" t="s">
        <v>113</v>
      </c>
      <c r="L5" s="10" t="s">
        <v>39</v>
      </c>
      <c r="M5" s="7" t="s">
        <v>158</v>
      </c>
      <c r="N5" s="4" t="s">
        <v>113</v>
      </c>
    </row>
    <row r="6" spans="1:14" s="14" customFormat="1" ht="22.5" customHeight="1" x14ac:dyDescent="0.2">
      <c r="A6" s="11" t="s">
        <v>4</v>
      </c>
      <c r="B6" s="11"/>
      <c r="C6" s="11"/>
      <c r="D6" s="11" t="s">
        <v>147</v>
      </c>
      <c r="E6" s="11"/>
      <c r="F6" s="11"/>
      <c r="G6" s="1"/>
      <c r="H6" s="1"/>
      <c r="I6" s="1"/>
      <c r="J6" s="1"/>
      <c r="K6" s="1"/>
      <c r="L6" s="1"/>
      <c r="M6" s="1"/>
      <c r="N6" s="1">
        <v>127748.49</v>
      </c>
    </row>
    <row r="7" spans="1:14" s="14" customFormat="1" ht="22.5" customHeight="1" x14ac:dyDescent="0.2">
      <c r="A7" s="11" t="s">
        <v>176</v>
      </c>
      <c r="B7" s="11"/>
      <c r="C7" s="11"/>
      <c r="D7" s="11" t="s">
        <v>26</v>
      </c>
      <c r="E7" s="11"/>
      <c r="F7" s="11"/>
      <c r="G7" s="1"/>
      <c r="H7" s="1"/>
      <c r="I7" s="1"/>
      <c r="J7" s="1"/>
      <c r="K7" s="1"/>
      <c r="L7" s="1"/>
      <c r="M7" s="1"/>
      <c r="N7" s="1">
        <v>123883.12</v>
      </c>
    </row>
    <row r="8" spans="1:14" s="14" customFormat="1" ht="22.5" customHeight="1" x14ac:dyDescent="0.2">
      <c r="A8" s="15" t="s">
        <v>101</v>
      </c>
      <c r="B8" s="15" t="s">
        <v>82</v>
      </c>
      <c r="C8" s="15" t="s">
        <v>7</v>
      </c>
      <c r="D8" s="15" t="s">
        <v>11</v>
      </c>
      <c r="E8" s="15" t="s">
        <v>60</v>
      </c>
      <c r="F8" s="8" t="s">
        <v>98</v>
      </c>
      <c r="G8" s="12">
        <v>1</v>
      </c>
      <c r="H8" s="12">
        <v>2780</v>
      </c>
      <c r="I8" s="12"/>
      <c r="J8" s="12">
        <v>3340.45</v>
      </c>
      <c r="K8" s="12">
        <v>3340.45</v>
      </c>
      <c r="L8" s="12"/>
      <c r="M8" s="12">
        <v>3340.45</v>
      </c>
      <c r="N8" s="12">
        <v>3340.45</v>
      </c>
    </row>
    <row r="9" spans="1:14" s="14" customFormat="1" ht="22.5" customHeight="1" x14ac:dyDescent="0.2">
      <c r="A9" s="15" t="s">
        <v>102</v>
      </c>
      <c r="B9" s="15" t="s">
        <v>44</v>
      </c>
      <c r="C9" s="15" t="s">
        <v>7</v>
      </c>
      <c r="D9" s="15" t="s">
        <v>0</v>
      </c>
      <c r="E9" s="15" t="s">
        <v>60</v>
      </c>
      <c r="F9" s="8" t="s">
        <v>12</v>
      </c>
      <c r="G9" s="12">
        <v>10</v>
      </c>
      <c r="H9" s="12">
        <v>170</v>
      </c>
      <c r="I9" s="12"/>
      <c r="J9" s="12">
        <v>204.27</v>
      </c>
      <c r="K9" s="12">
        <v>204.27</v>
      </c>
      <c r="L9" s="12"/>
      <c r="M9" s="12">
        <v>2042.7</v>
      </c>
      <c r="N9" s="12">
        <v>2042.7</v>
      </c>
    </row>
    <row r="10" spans="1:14" s="14" customFormat="1" ht="22.5" customHeight="1" x14ac:dyDescent="0.2">
      <c r="A10" s="15" t="s">
        <v>103</v>
      </c>
      <c r="B10" s="15" t="s">
        <v>45</v>
      </c>
      <c r="C10" s="15" t="s">
        <v>7</v>
      </c>
      <c r="D10" s="15" t="s">
        <v>173</v>
      </c>
      <c r="E10" s="15" t="s">
        <v>60</v>
      </c>
      <c r="F10" s="8" t="s">
        <v>12</v>
      </c>
      <c r="G10" s="12">
        <v>10</v>
      </c>
      <c r="H10" s="12">
        <v>280</v>
      </c>
      <c r="I10" s="12"/>
      <c r="J10" s="12">
        <v>336.45</v>
      </c>
      <c r="K10" s="12">
        <v>336.45</v>
      </c>
      <c r="L10" s="12"/>
      <c r="M10" s="12">
        <v>3364.5</v>
      </c>
      <c r="N10" s="12">
        <v>3364.5</v>
      </c>
    </row>
    <row r="11" spans="1:14" s="14" customFormat="1" ht="22.5" customHeight="1" x14ac:dyDescent="0.2">
      <c r="A11" s="15" t="s">
        <v>104</v>
      </c>
      <c r="B11" s="15" t="s">
        <v>46</v>
      </c>
      <c r="C11" s="15" t="s">
        <v>7</v>
      </c>
      <c r="D11" s="15" t="s">
        <v>6</v>
      </c>
      <c r="E11" s="15" t="s">
        <v>60</v>
      </c>
      <c r="F11" s="8" t="s">
        <v>12</v>
      </c>
      <c r="G11" s="12">
        <v>80</v>
      </c>
      <c r="H11" s="12">
        <v>135</v>
      </c>
      <c r="I11" s="12"/>
      <c r="J11" s="12">
        <v>162.22</v>
      </c>
      <c r="K11" s="12">
        <v>162.22</v>
      </c>
      <c r="L11" s="12"/>
      <c r="M11" s="12">
        <v>12977.6</v>
      </c>
      <c r="N11" s="12">
        <v>12977.6</v>
      </c>
    </row>
    <row r="12" spans="1:14" s="14" customFormat="1" ht="22.5" customHeight="1" x14ac:dyDescent="0.2">
      <c r="A12" s="15" t="s">
        <v>107</v>
      </c>
      <c r="B12" s="15" t="s">
        <v>47</v>
      </c>
      <c r="C12" s="15" t="s">
        <v>7</v>
      </c>
      <c r="D12" s="15" t="s">
        <v>168</v>
      </c>
      <c r="E12" s="15" t="s">
        <v>60</v>
      </c>
      <c r="F12" s="8" t="s">
        <v>12</v>
      </c>
      <c r="G12" s="12">
        <v>50</v>
      </c>
      <c r="H12" s="12">
        <v>165</v>
      </c>
      <c r="I12" s="12"/>
      <c r="J12" s="12">
        <v>198.26</v>
      </c>
      <c r="K12" s="12">
        <v>198.26</v>
      </c>
      <c r="L12" s="12"/>
      <c r="M12" s="12">
        <v>9913</v>
      </c>
      <c r="N12" s="12">
        <v>9913</v>
      </c>
    </row>
    <row r="13" spans="1:14" s="14" customFormat="1" ht="22.5" customHeight="1" x14ac:dyDescent="0.2">
      <c r="A13" s="15" t="s">
        <v>109</v>
      </c>
      <c r="B13" s="15" t="s">
        <v>48</v>
      </c>
      <c r="C13" s="15" t="s">
        <v>7</v>
      </c>
      <c r="D13" s="15" t="s">
        <v>192</v>
      </c>
      <c r="E13" s="15" t="s">
        <v>60</v>
      </c>
      <c r="F13" s="8" t="s">
        <v>12</v>
      </c>
      <c r="G13" s="12">
        <v>50</v>
      </c>
      <c r="H13" s="12">
        <v>195</v>
      </c>
      <c r="I13" s="12"/>
      <c r="J13" s="12">
        <v>234.31</v>
      </c>
      <c r="K13" s="12">
        <v>234.31</v>
      </c>
      <c r="L13" s="12"/>
      <c r="M13" s="12">
        <v>11715.5</v>
      </c>
      <c r="N13" s="12">
        <v>11715.5</v>
      </c>
    </row>
    <row r="14" spans="1:14" s="14" customFormat="1" ht="22.5" customHeight="1" x14ac:dyDescent="0.2">
      <c r="A14" s="15" t="s">
        <v>111</v>
      </c>
      <c r="B14" s="15" t="s">
        <v>49</v>
      </c>
      <c r="C14" s="15" t="s">
        <v>7</v>
      </c>
      <c r="D14" s="15" t="s">
        <v>90</v>
      </c>
      <c r="E14" s="15" t="s">
        <v>60</v>
      </c>
      <c r="F14" s="8" t="s">
        <v>12</v>
      </c>
      <c r="G14" s="12">
        <v>20</v>
      </c>
      <c r="H14" s="12">
        <v>250</v>
      </c>
      <c r="I14" s="12"/>
      <c r="J14" s="12">
        <v>300.39999999999998</v>
      </c>
      <c r="K14" s="12">
        <v>300.39999999999998</v>
      </c>
      <c r="L14" s="12"/>
      <c r="M14" s="12">
        <v>6008</v>
      </c>
      <c r="N14" s="12">
        <v>6008</v>
      </c>
    </row>
    <row r="15" spans="1:14" s="14" customFormat="1" ht="22.5" customHeight="1" x14ac:dyDescent="0.2">
      <c r="A15" s="15" t="s">
        <v>114</v>
      </c>
      <c r="B15" s="15" t="s">
        <v>51</v>
      </c>
      <c r="C15" s="15" t="s">
        <v>7</v>
      </c>
      <c r="D15" s="15" t="s">
        <v>187</v>
      </c>
      <c r="E15" s="15" t="s">
        <v>60</v>
      </c>
      <c r="F15" s="8" t="s">
        <v>98</v>
      </c>
      <c r="G15" s="12">
        <v>1</v>
      </c>
      <c r="H15" s="12">
        <v>700</v>
      </c>
      <c r="I15" s="12"/>
      <c r="J15" s="12">
        <v>841.12</v>
      </c>
      <c r="K15" s="12">
        <v>841.12</v>
      </c>
      <c r="L15" s="12"/>
      <c r="M15" s="12">
        <v>841.12</v>
      </c>
      <c r="N15" s="12">
        <v>841.12</v>
      </c>
    </row>
    <row r="16" spans="1:14" s="14" customFormat="1" ht="22.5" customHeight="1" x14ac:dyDescent="0.2">
      <c r="A16" s="15" t="s">
        <v>116</v>
      </c>
      <c r="B16" s="15" t="s">
        <v>52</v>
      </c>
      <c r="C16" s="15" t="s">
        <v>7</v>
      </c>
      <c r="D16" s="15" t="s">
        <v>3</v>
      </c>
      <c r="E16" s="15" t="s">
        <v>60</v>
      </c>
      <c r="F16" s="8" t="s">
        <v>9</v>
      </c>
      <c r="G16" s="12">
        <v>24</v>
      </c>
      <c r="H16" s="12">
        <v>200</v>
      </c>
      <c r="I16" s="12"/>
      <c r="J16" s="12">
        <v>240.32</v>
      </c>
      <c r="K16" s="12">
        <v>240.32</v>
      </c>
      <c r="L16" s="12"/>
      <c r="M16" s="12">
        <v>5767.68</v>
      </c>
      <c r="N16" s="12">
        <v>5767.68</v>
      </c>
    </row>
    <row r="17" spans="1:14" s="14" customFormat="1" ht="22.5" customHeight="1" x14ac:dyDescent="0.2">
      <c r="A17" s="15" t="s">
        <v>105</v>
      </c>
      <c r="B17" s="15" t="s">
        <v>53</v>
      </c>
      <c r="C17" s="15" t="s">
        <v>7</v>
      </c>
      <c r="D17" s="15" t="s">
        <v>36</v>
      </c>
      <c r="E17" s="15" t="s">
        <v>60</v>
      </c>
      <c r="F17" s="8" t="s">
        <v>9</v>
      </c>
      <c r="G17" s="12">
        <v>4</v>
      </c>
      <c r="H17" s="12">
        <v>200</v>
      </c>
      <c r="I17" s="12"/>
      <c r="J17" s="12">
        <v>240.32</v>
      </c>
      <c r="K17" s="12">
        <v>240.32</v>
      </c>
      <c r="L17" s="12"/>
      <c r="M17" s="12">
        <v>961.28</v>
      </c>
      <c r="N17" s="12">
        <v>961.28</v>
      </c>
    </row>
    <row r="18" spans="1:14" s="14" customFormat="1" ht="22.5" customHeight="1" x14ac:dyDescent="0.2">
      <c r="A18" s="15" t="s">
        <v>108</v>
      </c>
      <c r="B18" s="15" t="s">
        <v>61</v>
      </c>
      <c r="C18" s="15" t="s">
        <v>7</v>
      </c>
      <c r="D18" s="15" t="s">
        <v>161</v>
      </c>
      <c r="E18" s="15" t="s">
        <v>172</v>
      </c>
      <c r="F18" s="8" t="s">
        <v>98</v>
      </c>
      <c r="G18" s="12">
        <v>1</v>
      </c>
      <c r="H18" s="12">
        <v>600</v>
      </c>
      <c r="I18" s="12"/>
      <c r="J18" s="12">
        <v>720.96</v>
      </c>
      <c r="K18" s="12">
        <v>720.96</v>
      </c>
      <c r="L18" s="12"/>
      <c r="M18" s="12">
        <v>720.96</v>
      </c>
      <c r="N18" s="12">
        <v>720.96</v>
      </c>
    </row>
    <row r="19" spans="1:14" s="14" customFormat="1" ht="22.5" customHeight="1" x14ac:dyDescent="0.2">
      <c r="A19" s="15" t="s">
        <v>110</v>
      </c>
      <c r="B19" s="15" t="s">
        <v>62</v>
      </c>
      <c r="C19" s="15" t="s">
        <v>7</v>
      </c>
      <c r="D19" s="15" t="s">
        <v>40</v>
      </c>
      <c r="E19" s="15" t="s">
        <v>60</v>
      </c>
      <c r="F19" s="8" t="s">
        <v>18</v>
      </c>
      <c r="G19" s="12">
        <v>6</v>
      </c>
      <c r="H19" s="12">
        <v>600</v>
      </c>
      <c r="I19" s="12"/>
      <c r="J19" s="12">
        <v>720.96</v>
      </c>
      <c r="K19" s="12">
        <v>720.96</v>
      </c>
      <c r="L19" s="12"/>
      <c r="M19" s="12">
        <v>4325.76</v>
      </c>
      <c r="N19" s="12">
        <v>4325.76</v>
      </c>
    </row>
    <row r="20" spans="1:14" s="14" customFormat="1" ht="22.5" customHeight="1" x14ac:dyDescent="0.2">
      <c r="A20" s="15" t="s">
        <v>112</v>
      </c>
      <c r="B20" s="15" t="s">
        <v>63</v>
      </c>
      <c r="C20" s="15" t="s">
        <v>7</v>
      </c>
      <c r="D20" s="15" t="s">
        <v>23</v>
      </c>
      <c r="E20" s="15" t="s">
        <v>172</v>
      </c>
      <c r="F20" s="8" t="s">
        <v>12</v>
      </c>
      <c r="G20" s="12">
        <v>10</v>
      </c>
      <c r="H20" s="12">
        <v>640</v>
      </c>
      <c r="I20" s="12"/>
      <c r="J20" s="12">
        <v>769.02</v>
      </c>
      <c r="K20" s="12">
        <v>769.02</v>
      </c>
      <c r="L20" s="12"/>
      <c r="M20" s="12">
        <v>7690.2</v>
      </c>
      <c r="N20" s="12">
        <v>7690.2</v>
      </c>
    </row>
    <row r="21" spans="1:14" s="14" customFormat="1" ht="22.5" customHeight="1" x14ac:dyDescent="0.2">
      <c r="A21" s="15" t="s">
        <v>115</v>
      </c>
      <c r="B21" s="15" t="s">
        <v>65</v>
      </c>
      <c r="C21" s="15" t="s">
        <v>7</v>
      </c>
      <c r="D21" s="15" t="s">
        <v>33</v>
      </c>
      <c r="E21" s="15" t="s">
        <v>60</v>
      </c>
      <c r="F21" s="8" t="s">
        <v>98</v>
      </c>
      <c r="G21" s="12">
        <v>1</v>
      </c>
      <c r="H21" s="12">
        <v>1625</v>
      </c>
      <c r="I21" s="12"/>
      <c r="J21" s="12">
        <v>1952.6</v>
      </c>
      <c r="K21" s="12">
        <v>1952.6</v>
      </c>
      <c r="L21" s="12"/>
      <c r="M21" s="12">
        <v>1952.6</v>
      </c>
      <c r="N21" s="12">
        <v>1952.6</v>
      </c>
    </row>
    <row r="22" spans="1:14" s="14" customFormat="1" ht="22.5" customHeight="1" x14ac:dyDescent="0.2">
      <c r="A22" s="15" t="s">
        <v>117</v>
      </c>
      <c r="B22" s="15" t="s">
        <v>66</v>
      </c>
      <c r="C22" s="15" t="s">
        <v>7</v>
      </c>
      <c r="D22" s="15" t="s">
        <v>175</v>
      </c>
      <c r="E22" s="15" t="s">
        <v>60</v>
      </c>
      <c r="F22" s="8" t="s">
        <v>98</v>
      </c>
      <c r="G22" s="12">
        <v>1</v>
      </c>
      <c r="H22" s="12">
        <v>1240</v>
      </c>
      <c r="I22" s="12"/>
      <c r="J22" s="12">
        <v>1489.98</v>
      </c>
      <c r="K22" s="12">
        <v>1489.98</v>
      </c>
      <c r="L22" s="12"/>
      <c r="M22" s="12">
        <v>1489.98</v>
      </c>
      <c r="N22" s="12">
        <v>1489.98</v>
      </c>
    </row>
    <row r="23" spans="1:14" s="14" customFormat="1" ht="22.5" customHeight="1" x14ac:dyDescent="0.2">
      <c r="A23" s="15" t="s">
        <v>118</v>
      </c>
      <c r="B23" s="15" t="s">
        <v>67</v>
      </c>
      <c r="C23" s="15" t="s">
        <v>7</v>
      </c>
      <c r="D23" s="15" t="s">
        <v>190</v>
      </c>
      <c r="E23" s="15" t="s">
        <v>60</v>
      </c>
      <c r="F23" s="8" t="s">
        <v>98</v>
      </c>
      <c r="G23" s="12">
        <v>1</v>
      </c>
      <c r="H23" s="12">
        <v>6500</v>
      </c>
      <c r="I23" s="12"/>
      <c r="J23" s="12">
        <v>7810.4</v>
      </c>
      <c r="K23" s="12">
        <v>7810.4</v>
      </c>
      <c r="L23" s="12"/>
      <c r="M23" s="12">
        <v>7810.4</v>
      </c>
      <c r="N23" s="12">
        <v>7810.4</v>
      </c>
    </row>
    <row r="24" spans="1:14" s="14" customFormat="1" ht="22.5" customHeight="1" x14ac:dyDescent="0.2">
      <c r="A24" s="15" t="s">
        <v>119</v>
      </c>
      <c r="B24" s="15" t="s">
        <v>68</v>
      </c>
      <c r="C24" s="15" t="s">
        <v>7</v>
      </c>
      <c r="D24" s="15" t="s">
        <v>13</v>
      </c>
      <c r="E24" s="15" t="s">
        <v>60</v>
      </c>
      <c r="F24" s="8" t="s">
        <v>72</v>
      </c>
      <c r="G24" s="12">
        <v>1</v>
      </c>
      <c r="H24" s="12">
        <v>400</v>
      </c>
      <c r="I24" s="12"/>
      <c r="J24" s="12">
        <v>480.64</v>
      </c>
      <c r="K24" s="12">
        <v>480.64</v>
      </c>
      <c r="L24" s="12"/>
      <c r="M24" s="12">
        <v>480.64</v>
      </c>
      <c r="N24" s="12">
        <v>480.64</v>
      </c>
    </row>
    <row r="25" spans="1:14" s="14" customFormat="1" ht="22.5" customHeight="1" x14ac:dyDescent="0.2">
      <c r="A25" s="15" t="s">
        <v>121</v>
      </c>
      <c r="B25" s="15" t="s">
        <v>69</v>
      </c>
      <c r="C25" s="15" t="s">
        <v>7</v>
      </c>
      <c r="D25" s="15" t="s">
        <v>37</v>
      </c>
      <c r="E25" s="15" t="s">
        <v>60</v>
      </c>
      <c r="F25" s="8" t="s">
        <v>98</v>
      </c>
      <c r="G25" s="12">
        <v>1</v>
      </c>
      <c r="H25" s="12">
        <v>1350</v>
      </c>
      <c r="I25" s="12"/>
      <c r="J25" s="12">
        <v>1622.16</v>
      </c>
      <c r="K25" s="12">
        <v>1622.16</v>
      </c>
      <c r="L25" s="12"/>
      <c r="M25" s="12">
        <v>1622.16</v>
      </c>
      <c r="N25" s="12">
        <v>1622.16</v>
      </c>
    </row>
    <row r="26" spans="1:14" s="14" customFormat="1" ht="37.5" customHeight="1" x14ac:dyDescent="0.2">
      <c r="A26" s="15" t="s">
        <v>122</v>
      </c>
      <c r="B26" s="15" t="s">
        <v>70</v>
      </c>
      <c r="C26" s="15" t="s">
        <v>7</v>
      </c>
      <c r="D26" s="15" t="s">
        <v>186</v>
      </c>
      <c r="E26" s="15" t="s">
        <v>172</v>
      </c>
      <c r="F26" s="8" t="s">
        <v>98</v>
      </c>
      <c r="G26" s="12">
        <v>1</v>
      </c>
      <c r="H26" s="12">
        <v>9453.2199999999993</v>
      </c>
      <c r="I26" s="12"/>
      <c r="J26" s="12">
        <v>11358.99</v>
      </c>
      <c r="K26" s="12">
        <v>11358.99</v>
      </c>
      <c r="L26" s="12"/>
      <c r="M26" s="12">
        <v>11358.99</v>
      </c>
      <c r="N26" s="12">
        <v>11358.99</v>
      </c>
    </row>
    <row r="27" spans="1:14" s="14" customFormat="1" ht="22.5" customHeight="1" x14ac:dyDescent="0.2">
      <c r="A27" s="15" t="s">
        <v>124</v>
      </c>
      <c r="B27" s="15" t="s">
        <v>71</v>
      </c>
      <c r="C27" s="15" t="s">
        <v>7</v>
      </c>
      <c r="D27" s="15" t="s">
        <v>148</v>
      </c>
      <c r="E27" s="15" t="s">
        <v>172</v>
      </c>
      <c r="F27" s="8" t="s">
        <v>98</v>
      </c>
      <c r="G27" s="12">
        <v>1</v>
      </c>
      <c r="H27" s="12">
        <v>2062.48</v>
      </c>
      <c r="I27" s="12"/>
      <c r="J27" s="12">
        <v>2478.2800000000002</v>
      </c>
      <c r="K27" s="12">
        <v>2478.2800000000002</v>
      </c>
      <c r="L27" s="12"/>
      <c r="M27" s="12">
        <v>2478.2800000000002</v>
      </c>
      <c r="N27" s="12">
        <v>2478.2800000000002</v>
      </c>
    </row>
    <row r="28" spans="1:14" s="14" customFormat="1" ht="22.5" customHeight="1" x14ac:dyDescent="0.2">
      <c r="A28" s="15" t="s">
        <v>125</v>
      </c>
      <c r="B28" s="15" t="s">
        <v>73</v>
      </c>
      <c r="C28" s="15" t="s">
        <v>7</v>
      </c>
      <c r="D28" s="15" t="s">
        <v>152</v>
      </c>
      <c r="E28" s="15" t="s">
        <v>172</v>
      </c>
      <c r="F28" s="8" t="s">
        <v>98</v>
      </c>
      <c r="G28" s="12">
        <v>25</v>
      </c>
      <c r="H28" s="12">
        <v>473.28</v>
      </c>
      <c r="I28" s="12"/>
      <c r="J28" s="12">
        <v>568.69000000000005</v>
      </c>
      <c r="K28" s="12">
        <v>568.69000000000005</v>
      </c>
      <c r="L28" s="12"/>
      <c r="M28" s="12">
        <v>14217.25</v>
      </c>
      <c r="N28" s="12">
        <v>14217.25</v>
      </c>
    </row>
    <row r="29" spans="1:14" s="14" customFormat="1" ht="22.5" customHeight="1" x14ac:dyDescent="0.2">
      <c r="A29" s="15" t="s">
        <v>126</v>
      </c>
      <c r="B29" s="15" t="s">
        <v>74</v>
      </c>
      <c r="C29" s="15" t="s">
        <v>7</v>
      </c>
      <c r="D29" s="15" t="s">
        <v>136</v>
      </c>
      <c r="E29" s="15" t="s">
        <v>172</v>
      </c>
      <c r="F29" s="8" t="s">
        <v>12</v>
      </c>
      <c r="G29" s="12">
        <v>150</v>
      </c>
      <c r="H29" s="12">
        <v>3.8</v>
      </c>
      <c r="I29" s="12"/>
      <c r="J29" s="12">
        <v>4.57</v>
      </c>
      <c r="K29" s="12">
        <v>4.57</v>
      </c>
      <c r="L29" s="12"/>
      <c r="M29" s="12">
        <v>685.5</v>
      </c>
      <c r="N29" s="12">
        <v>685.5</v>
      </c>
    </row>
    <row r="30" spans="1:14" s="14" customFormat="1" ht="22.5" customHeight="1" x14ac:dyDescent="0.2">
      <c r="A30" s="15" t="s">
        <v>127</v>
      </c>
      <c r="B30" s="15" t="s">
        <v>75</v>
      </c>
      <c r="C30" s="15" t="s">
        <v>7</v>
      </c>
      <c r="D30" s="15" t="s">
        <v>151</v>
      </c>
      <c r="E30" s="15" t="s">
        <v>172</v>
      </c>
      <c r="F30" s="8" t="s">
        <v>12</v>
      </c>
      <c r="G30" s="12">
        <v>160</v>
      </c>
      <c r="H30" s="12">
        <v>28</v>
      </c>
      <c r="I30" s="12"/>
      <c r="J30" s="12">
        <v>33.64</v>
      </c>
      <c r="K30" s="12">
        <v>33.64</v>
      </c>
      <c r="L30" s="12"/>
      <c r="M30" s="12">
        <v>5382.4</v>
      </c>
      <c r="N30" s="12">
        <v>5382.4</v>
      </c>
    </row>
    <row r="31" spans="1:14" s="14" customFormat="1" ht="22.5" customHeight="1" x14ac:dyDescent="0.2">
      <c r="A31" s="15" t="s">
        <v>128</v>
      </c>
      <c r="B31" s="15" t="s">
        <v>76</v>
      </c>
      <c r="C31" s="15" t="s">
        <v>7</v>
      </c>
      <c r="D31" s="15" t="s">
        <v>140</v>
      </c>
      <c r="E31" s="15" t="s">
        <v>172</v>
      </c>
      <c r="F31" s="8" t="s">
        <v>98</v>
      </c>
      <c r="G31" s="12">
        <v>1</v>
      </c>
      <c r="H31" s="12">
        <v>615</v>
      </c>
      <c r="I31" s="12"/>
      <c r="J31" s="12">
        <v>738.98</v>
      </c>
      <c r="K31" s="12">
        <v>738.98</v>
      </c>
      <c r="L31" s="12"/>
      <c r="M31" s="12">
        <v>738.98</v>
      </c>
      <c r="N31" s="12">
        <v>738.98</v>
      </c>
    </row>
    <row r="32" spans="1:14" s="14" customFormat="1" ht="22.5" customHeight="1" x14ac:dyDescent="0.2">
      <c r="A32" s="15" t="s">
        <v>129</v>
      </c>
      <c r="B32" s="15" t="s">
        <v>78</v>
      </c>
      <c r="C32" s="15" t="s">
        <v>7</v>
      </c>
      <c r="D32" s="15" t="s">
        <v>31</v>
      </c>
      <c r="E32" s="15" t="s">
        <v>60</v>
      </c>
      <c r="F32" s="8" t="s">
        <v>98</v>
      </c>
      <c r="G32" s="12">
        <v>1</v>
      </c>
      <c r="H32" s="12">
        <v>1500</v>
      </c>
      <c r="I32" s="12"/>
      <c r="J32" s="12">
        <v>1802.4</v>
      </c>
      <c r="K32" s="12">
        <v>1802.4</v>
      </c>
      <c r="L32" s="12"/>
      <c r="M32" s="12">
        <v>1802.4</v>
      </c>
      <c r="N32" s="12">
        <v>1802.4</v>
      </c>
    </row>
    <row r="33" spans="1:14" s="14" customFormat="1" ht="22.5" customHeight="1" x14ac:dyDescent="0.2">
      <c r="A33" s="15" t="s">
        <v>131</v>
      </c>
      <c r="B33" s="15" t="s">
        <v>79</v>
      </c>
      <c r="C33" s="15" t="s">
        <v>7</v>
      </c>
      <c r="D33" s="15" t="s">
        <v>14</v>
      </c>
      <c r="E33" s="15" t="s">
        <v>172</v>
      </c>
      <c r="F33" s="8" t="s">
        <v>98</v>
      </c>
      <c r="G33" s="12">
        <v>1</v>
      </c>
      <c r="H33" s="12">
        <v>675</v>
      </c>
      <c r="I33" s="12"/>
      <c r="J33" s="12">
        <v>811.08</v>
      </c>
      <c r="K33" s="12">
        <v>811.08</v>
      </c>
      <c r="L33" s="12"/>
      <c r="M33" s="12">
        <v>811.08</v>
      </c>
      <c r="N33" s="12">
        <v>811.08</v>
      </c>
    </row>
    <row r="34" spans="1:14" s="14" customFormat="1" ht="22.5" customHeight="1" x14ac:dyDescent="0.2">
      <c r="A34" s="15" t="s">
        <v>132</v>
      </c>
      <c r="B34" s="15" t="s">
        <v>80</v>
      </c>
      <c r="C34" s="15" t="s">
        <v>7</v>
      </c>
      <c r="D34" s="15" t="s">
        <v>99</v>
      </c>
      <c r="E34" s="15" t="s">
        <v>172</v>
      </c>
      <c r="F34" s="8" t="s">
        <v>98</v>
      </c>
      <c r="G34" s="12">
        <v>1</v>
      </c>
      <c r="H34" s="12">
        <v>2436</v>
      </c>
      <c r="I34" s="12"/>
      <c r="J34" s="12">
        <v>2927.1</v>
      </c>
      <c r="K34" s="12">
        <v>2927.1</v>
      </c>
      <c r="L34" s="12"/>
      <c r="M34" s="12">
        <v>2927.1</v>
      </c>
      <c r="N34" s="12">
        <v>2927.1</v>
      </c>
    </row>
    <row r="35" spans="1:14" s="14" customFormat="1" ht="22.5" customHeight="1" x14ac:dyDescent="0.2">
      <c r="A35" s="15" t="s">
        <v>133</v>
      </c>
      <c r="B35" s="15" t="s">
        <v>81</v>
      </c>
      <c r="C35" s="15" t="s">
        <v>7</v>
      </c>
      <c r="D35" s="15" t="s">
        <v>92</v>
      </c>
      <c r="E35" s="15" t="s">
        <v>60</v>
      </c>
      <c r="F35" s="8" t="s">
        <v>98</v>
      </c>
      <c r="G35" s="12">
        <v>1</v>
      </c>
      <c r="H35" s="12">
        <v>380</v>
      </c>
      <c r="I35" s="12"/>
      <c r="J35" s="12">
        <v>456.61</v>
      </c>
      <c r="K35" s="12">
        <v>456.61</v>
      </c>
      <c r="L35" s="12"/>
      <c r="M35" s="12">
        <v>456.61</v>
      </c>
      <c r="N35" s="12">
        <v>456.61</v>
      </c>
    </row>
    <row r="36" spans="1:14" s="14" customFormat="1" ht="22.5" customHeight="1" x14ac:dyDescent="0.2">
      <c r="A36" s="11" t="s">
        <v>177</v>
      </c>
      <c r="B36" s="11"/>
      <c r="C36" s="11"/>
      <c r="D36" s="11" t="s">
        <v>144</v>
      </c>
      <c r="E36" s="11"/>
      <c r="F36" s="11"/>
      <c r="G36" s="1"/>
      <c r="H36" s="1"/>
      <c r="I36" s="1"/>
      <c r="J36" s="1"/>
      <c r="K36" s="1"/>
      <c r="L36" s="1"/>
      <c r="M36" s="1"/>
      <c r="N36" s="1">
        <v>16.52</v>
      </c>
    </row>
    <row r="37" spans="1:14" s="14" customFormat="1" ht="22.5" customHeight="1" x14ac:dyDescent="0.2">
      <c r="A37" s="16" t="s">
        <v>88</v>
      </c>
      <c r="B37" s="16" t="s">
        <v>97</v>
      </c>
      <c r="C37" s="16" t="s">
        <v>83</v>
      </c>
      <c r="D37" s="16" t="s">
        <v>86</v>
      </c>
      <c r="E37" s="16" t="s">
        <v>87</v>
      </c>
      <c r="F37" s="9" t="s">
        <v>42</v>
      </c>
      <c r="G37" s="5">
        <v>0.11025</v>
      </c>
      <c r="H37" s="5">
        <v>58.19</v>
      </c>
      <c r="I37" s="5">
        <v>50.02</v>
      </c>
      <c r="J37" s="5">
        <v>19.899999999999999</v>
      </c>
      <c r="K37" s="5">
        <v>69.92</v>
      </c>
      <c r="L37" s="5">
        <v>5.51</v>
      </c>
      <c r="M37" s="5">
        <v>2.2000000000000002</v>
      </c>
      <c r="N37" s="5">
        <v>7.71</v>
      </c>
    </row>
    <row r="38" spans="1:14" s="14" customFormat="1" ht="22.5" customHeight="1" x14ac:dyDescent="0.2">
      <c r="A38" s="16" t="s">
        <v>89</v>
      </c>
      <c r="B38" s="16" t="s">
        <v>22</v>
      </c>
      <c r="C38" s="16" t="s">
        <v>83</v>
      </c>
      <c r="D38" s="16" t="s">
        <v>1</v>
      </c>
      <c r="E38" s="16" t="s">
        <v>165</v>
      </c>
      <c r="F38" s="9" t="s">
        <v>41</v>
      </c>
      <c r="G38" s="5">
        <v>6.25</v>
      </c>
      <c r="H38" s="5">
        <v>1.17</v>
      </c>
      <c r="I38" s="5">
        <v>1.01</v>
      </c>
      <c r="J38" s="5">
        <v>0.4</v>
      </c>
      <c r="K38" s="5">
        <v>1.41</v>
      </c>
      <c r="L38" s="5">
        <v>6.31</v>
      </c>
      <c r="M38" s="5">
        <v>2.5</v>
      </c>
      <c r="N38" s="5">
        <v>8.81</v>
      </c>
    </row>
    <row r="39" spans="1:14" s="14" customFormat="1" ht="22.5" customHeight="1" x14ac:dyDescent="0.2">
      <c r="A39" s="11" t="s">
        <v>178</v>
      </c>
      <c r="B39" s="11"/>
      <c r="C39" s="11"/>
      <c r="D39" s="11" t="s">
        <v>64</v>
      </c>
      <c r="E39" s="11"/>
      <c r="F39" s="11"/>
      <c r="G39" s="1"/>
      <c r="H39" s="1"/>
      <c r="I39" s="1"/>
      <c r="J39" s="1"/>
      <c r="K39" s="1"/>
      <c r="L39" s="1"/>
      <c r="M39" s="1"/>
      <c r="N39" s="1">
        <v>154.19</v>
      </c>
    </row>
    <row r="40" spans="1:14" s="14" customFormat="1" ht="30" customHeight="1" x14ac:dyDescent="0.2">
      <c r="A40" s="16" t="s">
        <v>54</v>
      </c>
      <c r="B40" s="16" t="s">
        <v>154</v>
      </c>
      <c r="C40" s="16" t="s">
        <v>83</v>
      </c>
      <c r="D40" s="16" t="s">
        <v>2</v>
      </c>
      <c r="E40" s="16" t="s">
        <v>43</v>
      </c>
      <c r="F40" s="9" t="s">
        <v>42</v>
      </c>
      <c r="G40" s="5">
        <v>0.03</v>
      </c>
      <c r="H40" s="5">
        <v>247.78</v>
      </c>
      <c r="I40" s="5">
        <v>62.11</v>
      </c>
      <c r="J40" s="5">
        <v>235.62</v>
      </c>
      <c r="K40" s="5">
        <v>297.73</v>
      </c>
      <c r="L40" s="5">
        <v>1.86</v>
      </c>
      <c r="M40" s="5">
        <v>7.07</v>
      </c>
      <c r="N40" s="5">
        <v>8.93</v>
      </c>
    </row>
    <row r="41" spans="1:14" s="14" customFormat="1" ht="22.5" customHeight="1" x14ac:dyDescent="0.2">
      <c r="A41" s="16" t="s">
        <v>55</v>
      </c>
      <c r="B41" s="16" t="s">
        <v>77</v>
      </c>
      <c r="C41" s="16" t="s">
        <v>83</v>
      </c>
      <c r="D41" s="16" t="s">
        <v>29</v>
      </c>
      <c r="E41" s="16" t="s">
        <v>43</v>
      </c>
      <c r="F41" s="9" t="s">
        <v>34</v>
      </c>
      <c r="G41" s="5">
        <v>2.2000000000000002</v>
      </c>
      <c r="H41" s="5">
        <v>8.43</v>
      </c>
      <c r="I41" s="5">
        <v>0.71</v>
      </c>
      <c r="J41" s="5">
        <v>9.42</v>
      </c>
      <c r="K41" s="5">
        <v>10.130000000000001</v>
      </c>
      <c r="L41" s="5">
        <v>1.56</v>
      </c>
      <c r="M41" s="5">
        <v>20.73</v>
      </c>
      <c r="N41" s="5">
        <v>22.29</v>
      </c>
    </row>
    <row r="42" spans="1:14" s="14" customFormat="1" ht="22.5" customHeight="1" x14ac:dyDescent="0.2">
      <c r="A42" s="16" t="s">
        <v>56</v>
      </c>
      <c r="B42" s="16" t="s">
        <v>30</v>
      </c>
      <c r="C42" s="16" t="s">
        <v>134</v>
      </c>
      <c r="D42" s="16" t="s">
        <v>159</v>
      </c>
      <c r="E42" s="16" t="s">
        <v>157</v>
      </c>
      <c r="F42" s="9" t="s">
        <v>42</v>
      </c>
      <c r="G42" s="5">
        <v>0.05</v>
      </c>
      <c r="H42" s="5">
        <v>350.63</v>
      </c>
      <c r="I42" s="5">
        <v>109.78</v>
      </c>
      <c r="J42" s="5">
        <v>311.54000000000002</v>
      </c>
      <c r="K42" s="5">
        <v>421.32</v>
      </c>
      <c r="L42" s="5">
        <v>5.48</v>
      </c>
      <c r="M42" s="5">
        <v>15.59</v>
      </c>
      <c r="N42" s="5">
        <v>21.07</v>
      </c>
    </row>
    <row r="43" spans="1:14" s="14" customFormat="1" ht="22.5" customHeight="1" x14ac:dyDescent="0.2">
      <c r="A43" s="16" t="s">
        <v>57</v>
      </c>
      <c r="B43" s="16" t="s">
        <v>35</v>
      </c>
      <c r="C43" s="16" t="s">
        <v>83</v>
      </c>
      <c r="D43" s="16" t="s">
        <v>8</v>
      </c>
      <c r="E43" s="16" t="s">
        <v>43</v>
      </c>
      <c r="F43" s="9" t="s">
        <v>41</v>
      </c>
      <c r="G43" s="5">
        <v>0.32</v>
      </c>
      <c r="H43" s="5">
        <v>69.569999999999993</v>
      </c>
      <c r="I43" s="5">
        <v>26.18</v>
      </c>
      <c r="J43" s="5">
        <v>57.42</v>
      </c>
      <c r="K43" s="5">
        <v>83.6</v>
      </c>
      <c r="L43" s="5">
        <v>8.3699999999999992</v>
      </c>
      <c r="M43" s="5">
        <v>18.38</v>
      </c>
      <c r="N43" s="5">
        <v>26.75</v>
      </c>
    </row>
    <row r="44" spans="1:14" s="14" customFormat="1" ht="37.5" customHeight="1" x14ac:dyDescent="0.2">
      <c r="A44" s="16" t="s">
        <v>58</v>
      </c>
      <c r="B44" s="16" t="s">
        <v>162</v>
      </c>
      <c r="C44" s="16" t="s">
        <v>7</v>
      </c>
      <c r="D44" s="16" t="s">
        <v>93</v>
      </c>
      <c r="E44" s="16" t="s">
        <v>87</v>
      </c>
      <c r="F44" s="9" t="s">
        <v>42</v>
      </c>
      <c r="G44" s="5">
        <v>0.42</v>
      </c>
      <c r="H44" s="5">
        <v>148.9</v>
      </c>
      <c r="I44" s="5">
        <v>78.900000000000006</v>
      </c>
      <c r="J44" s="5">
        <v>100.02</v>
      </c>
      <c r="K44" s="5">
        <v>178.92</v>
      </c>
      <c r="L44" s="5">
        <v>33.130000000000003</v>
      </c>
      <c r="M44" s="5">
        <v>42.02</v>
      </c>
      <c r="N44" s="5">
        <v>75.150000000000006</v>
      </c>
    </row>
    <row r="45" spans="1:14" s="14" customFormat="1" ht="22.5" customHeight="1" x14ac:dyDescent="0.2">
      <c r="A45" s="11" t="s">
        <v>179</v>
      </c>
      <c r="B45" s="11"/>
      <c r="C45" s="11"/>
      <c r="D45" s="11" t="s">
        <v>16</v>
      </c>
      <c r="E45" s="11"/>
      <c r="F45" s="11"/>
      <c r="G45" s="1"/>
      <c r="H45" s="1"/>
      <c r="I45" s="1"/>
      <c r="J45" s="1"/>
      <c r="K45" s="1"/>
      <c r="L45" s="1"/>
      <c r="M45" s="1"/>
      <c r="N45" s="1">
        <v>2962.23</v>
      </c>
    </row>
    <row r="46" spans="1:14" s="14" customFormat="1" ht="30" customHeight="1" x14ac:dyDescent="0.2">
      <c r="A46" s="16" t="s">
        <v>24</v>
      </c>
      <c r="B46" s="16" t="s">
        <v>106</v>
      </c>
      <c r="C46" s="16" t="s">
        <v>83</v>
      </c>
      <c r="D46" s="16" t="s">
        <v>59</v>
      </c>
      <c r="E46" s="16" t="s">
        <v>5</v>
      </c>
      <c r="F46" s="9" t="s">
        <v>12</v>
      </c>
      <c r="G46" s="5">
        <v>10</v>
      </c>
      <c r="H46" s="5">
        <v>94.52</v>
      </c>
      <c r="I46" s="5">
        <v>37.58</v>
      </c>
      <c r="J46" s="5">
        <v>76</v>
      </c>
      <c r="K46" s="5">
        <v>113.58</v>
      </c>
      <c r="L46" s="5">
        <v>375.8</v>
      </c>
      <c r="M46" s="5">
        <v>760</v>
      </c>
      <c r="N46" s="5">
        <v>1135.8</v>
      </c>
    </row>
    <row r="47" spans="1:14" s="14" customFormat="1" ht="45" customHeight="1" x14ac:dyDescent="0.2">
      <c r="A47" s="16" t="s">
        <v>25</v>
      </c>
      <c r="B47" s="16" t="s">
        <v>38</v>
      </c>
      <c r="C47" s="16" t="s">
        <v>83</v>
      </c>
      <c r="D47" s="16" t="s">
        <v>167</v>
      </c>
      <c r="E47" s="16" t="s">
        <v>84</v>
      </c>
      <c r="F47" s="9" t="s">
        <v>41</v>
      </c>
      <c r="G47" s="5">
        <v>4.3710000000000004</v>
      </c>
      <c r="H47" s="5">
        <v>65.209999999999994</v>
      </c>
      <c r="I47" s="5">
        <v>40.26</v>
      </c>
      <c r="J47" s="5">
        <v>38.1</v>
      </c>
      <c r="K47" s="5">
        <v>78.36</v>
      </c>
      <c r="L47" s="5">
        <v>175.97</v>
      </c>
      <c r="M47" s="5">
        <v>166.54</v>
      </c>
      <c r="N47" s="5">
        <v>342.51</v>
      </c>
    </row>
    <row r="48" spans="1:14" s="14" customFormat="1" ht="30" customHeight="1" x14ac:dyDescent="0.2">
      <c r="A48" s="16" t="s">
        <v>27</v>
      </c>
      <c r="B48" s="16" t="s">
        <v>145</v>
      </c>
      <c r="C48" s="16" t="s">
        <v>83</v>
      </c>
      <c r="D48" s="16" t="s">
        <v>153</v>
      </c>
      <c r="E48" s="16" t="s">
        <v>174</v>
      </c>
      <c r="F48" s="9" t="s">
        <v>41</v>
      </c>
      <c r="G48" s="5">
        <v>2</v>
      </c>
      <c r="H48" s="5">
        <v>617.48</v>
      </c>
      <c r="I48" s="5">
        <v>344.96</v>
      </c>
      <c r="J48" s="5">
        <v>397</v>
      </c>
      <c r="K48" s="5">
        <v>741.96</v>
      </c>
      <c r="L48" s="5">
        <v>689.92</v>
      </c>
      <c r="M48" s="5">
        <v>794</v>
      </c>
      <c r="N48" s="5">
        <v>1483.92</v>
      </c>
    </row>
    <row r="49" spans="1:14" s="14" customFormat="1" ht="22.5" customHeight="1" x14ac:dyDescent="0.2">
      <c r="A49" s="11" t="s">
        <v>180</v>
      </c>
      <c r="B49" s="11"/>
      <c r="C49" s="11"/>
      <c r="D49" s="11" t="s">
        <v>164</v>
      </c>
      <c r="E49" s="11"/>
      <c r="F49" s="11"/>
      <c r="G49" s="1"/>
      <c r="H49" s="1"/>
      <c r="I49" s="1"/>
      <c r="J49" s="1"/>
      <c r="K49" s="1"/>
      <c r="L49" s="1"/>
      <c r="M49" s="1"/>
      <c r="N49" s="1">
        <v>25.39</v>
      </c>
    </row>
    <row r="50" spans="1:14" s="14" customFormat="1" ht="22.5" customHeight="1" x14ac:dyDescent="0.2">
      <c r="A50" s="16" t="s">
        <v>188</v>
      </c>
      <c r="B50" s="16" t="s">
        <v>95</v>
      </c>
      <c r="C50" s="16" t="s">
        <v>7</v>
      </c>
      <c r="D50" s="16" t="s">
        <v>130</v>
      </c>
      <c r="E50" s="16" t="s">
        <v>138</v>
      </c>
      <c r="F50" s="9" t="s">
        <v>41</v>
      </c>
      <c r="G50" s="5">
        <v>0.94</v>
      </c>
      <c r="H50" s="5">
        <v>22.48</v>
      </c>
      <c r="I50" s="5">
        <v>6.48</v>
      </c>
      <c r="J50" s="5">
        <v>20.53</v>
      </c>
      <c r="K50" s="5">
        <v>27.01</v>
      </c>
      <c r="L50" s="5">
        <v>6.09</v>
      </c>
      <c r="M50" s="5">
        <v>19.3</v>
      </c>
      <c r="N50" s="5">
        <v>25.39</v>
      </c>
    </row>
    <row r="51" spans="1:14" s="14" customFormat="1" ht="22.5" customHeight="1" x14ac:dyDescent="0.2">
      <c r="A51" s="11" t="s">
        <v>181</v>
      </c>
      <c r="B51" s="11"/>
      <c r="C51" s="11"/>
      <c r="D51" s="11" t="s">
        <v>155</v>
      </c>
      <c r="E51" s="11"/>
      <c r="F51" s="11"/>
      <c r="G51" s="1"/>
      <c r="H51" s="1"/>
      <c r="I51" s="1"/>
      <c r="J51" s="1"/>
      <c r="K51" s="1"/>
      <c r="L51" s="1"/>
      <c r="M51" s="1"/>
      <c r="N51" s="1">
        <v>183.9</v>
      </c>
    </row>
    <row r="52" spans="1:14" s="14" customFormat="1" ht="45" customHeight="1" x14ac:dyDescent="0.2">
      <c r="A52" s="16" t="s">
        <v>171</v>
      </c>
      <c r="B52" s="16" t="s">
        <v>185</v>
      </c>
      <c r="C52" s="16" t="s">
        <v>83</v>
      </c>
      <c r="D52" s="16" t="s">
        <v>28</v>
      </c>
      <c r="E52" s="16" t="s">
        <v>184</v>
      </c>
      <c r="F52" s="9" t="s">
        <v>41</v>
      </c>
      <c r="G52" s="5">
        <v>8.4513999999999996</v>
      </c>
      <c r="H52" s="5">
        <v>18.11</v>
      </c>
      <c r="I52" s="5">
        <v>10.59</v>
      </c>
      <c r="J52" s="5">
        <v>11.17</v>
      </c>
      <c r="K52" s="5">
        <v>21.76</v>
      </c>
      <c r="L52" s="5">
        <v>89.5</v>
      </c>
      <c r="M52" s="5">
        <v>94.4</v>
      </c>
      <c r="N52" s="5">
        <v>183.9</v>
      </c>
    </row>
    <row r="53" spans="1:14" s="14" customFormat="1" ht="22.5" customHeight="1" x14ac:dyDescent="0.2">
      <c r="A53" s="11" t="s">
        <v>182</v>
      </c>
      <c r="B53" s="11"/>
      <c r="C53" s="11"/>
      <c r="D53" s="11" t="s">
        <v>19</v>
      </c>
      <c r="E53" s="11"/>
      <c r="F53" s="11"/>
      <c r="G53" s="1"/>
      <c r="H53" s="1"/>
      <c r="I53" s="1"/>
      <c r="J53" s="1"/>
      <c r="K53" s="1"/>
      <c r="L53" s="1"/>
      <c r="M53" s="1"/>
      <c r="N53" s="1">
        <v>49.07</v>
      </c>
    </row>
    <row r="54" spans="1:14" s="14" customFormat="1" ht="37.5" customHeight="1" x14ac:dyDescent="0.2">
      <c r="A54" s="16" t="s">
        <v>156</v>
      </c>
      <c r="B54" s="16" t="s">
        <v>163</v>
      </c>
      <c r="C54" s="16" t="s">
        <v>7</v>
      </c>
      <c r="D54" s="16" t="s">
        <v>21</v>
      </c>
      <c r="E54" s="16" t="s">
        <v>135</v>
      </c>
      <c r="F54" s="9" t="s">
        <v>41</v>
      </c>
      <c r="G54" s="5">
        <v>1.17</v>
      </c>
      <c r="H54" s="5">
        <v>34.9</v>
      </c>
      <c r="I54" s="5">
        <v>14.68</v>
      </c>
      <c r="J54" s="5">
        <v>27.26</v>
      </c>
      <c r="K54" s="5">
        <v>41.94</v>
      </c>
      <c r="L54" s="5">
        <v>17.170000000000002</v>
      </c>
      <c r="M54" s="5">
        <v>31.9</v>
      </c>
      <c r="N54" s="5">
        <v>49.07</v>
      </c>
    </row>
    <row r="55" spans="1:14" s="14" customFormat="1" ht="22.5" customHeight="1" x14ac:dyDescent="0.2">
      <c r="A55" s="11" t="s">
        <v>183</v>
      </c>
      <c r="B55" s="11"/>
      <c r="C55" s="11"/>
      <c r="D55" s="11" t="s">
        <v>17</v>
      </c>
      <c r="E55" s="11"/>
      <c r="F55" s="11"/>
      <c r="G55" s="1"/>
      <c r="H55" s="1"/>
      <c r="I55" s="1"/>
      <c r="J55" s="1"/>
      <c r="K55" s="1"/>
      <c r="L55" s="1"/>
      <c r="M55" s="1"/>
      <c r="N55" s="1">
        <v>474.07</v>
      </c>
    </row>
    <row r="56" spans="1:14" s="14" customFormat="1" ht="45" customHeight="1" x14ac:dyDescent="0.2">
      <c r="A56" s="16" t="s">
        <v>139</v>
      </c>
      <c r="B56" s="16" t="s">
        <v>170</v>
      </c>
      <c r="C56" s="16" t="s">
        <v>83</v>
      </c>
      <c r="D56" s="16" t="s">
        <v>15</v>
      </c>
      <c r="E56" s="16" t="s">
        <v>96</v>
      </c>
      <c r="F56" s="9" t="s">
        <v>20</v>
      </c>
      <c r="G56" s="5">
        <v>1</v>
      </c>
      <c r="H56" s="5">
        <v>394.53</v>
      </c>
      <c r="I56" s="5">
        <v>0</v>
      </c>
      <c r="J56" s="5">
        <v>474.07</v>
      </c>
      <c r="K56" s="5">
        <v>474.07</v>
      </c>
      <c r="L56" s="5">
        <v>0</v>
      </c>
      <c r="M56" s="5">
        <v>474.07</v>
      </c>
      <c r="N56" s="5">
        <v>474.07</v>
      </c>
    </row>
    <row r="57" spans="1:14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 t="s">
        <v>146</v>
      </c>
      <c r="L57" s="32">
        <f>SUM(L6:L56)</f>
        <v>1416.6699999999998</v>
      </c>
      <c r="M57" s="32">
        <f>SUM(M6:M56)</f>
        <v>126331.81999999999</v>
      </c>
      <c r="N57" s="32">
        <f>L57+M57</f>
        <v>127748.48999999999</v>
      </c>
    </row>
    <row r="58" spans="1:14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18"/>
      <c r="L58" s="18"/>
      <c r="M58" s="19"/>
      <c r="N58" s="19"/>
    </row>
    <row r="59" spans="1:14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18"/>
      <c r="L59" s="18"/>
      <c r="M59" s="19"/>
      <c r="N59" s="19"/>
    </row>
    <row r="60" spans="1:14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18"/>
      <c r="L60" s="18"/>
      <c r="M60" s="19"/>
      <c r="N60" s="19"/>
    </row>
    <row r="61" spans="1:14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</sheetData>
  <mergeCells count="22">
    <mergeCell ref="F1:H1"/>
    <mergeCell ref="I1:N1"/>
    <mergeCell ref="F2:H2"/>
    <mergeCell ref="I2:N2"/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A62:N62"/>
    <mergeCell ref="K58:L58"/>
    <mergeCell ref="M58:N58"/>
    <mergeCell ref="K59:L59"/>
    <mergeCell ref="M59:N59"/>
    <mergeCell ref="K60:L60"/>
    <mergeCell ref="M60:N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Batista</dc:creator>
  <cp:lastModifiedBy>Paulo Batista</cp:lastModifiedBy>
  <cp:lastPrinted>2018-10-04T14:32:00Z</cp:lastPrinted>
  <dcterms:created xsi:type="dcterms:W3CDTF">2018-10-04T10:19:37Z</dcterms:created>
  <dcterms:modified xsi:type="dcterms:W3CDTF">2019-03-14T11:34:43Z</dcterms:modified>
</cp:coreProperties>
</file>